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50" windowHeight="11640" activeTab="0"/>
  </bookViews>
  <sheets>
    <sheet name="2022" sheetId="1" r:id="rId1"/>
    <sheet name="v1bvyumsqh02d2hwuje5xik5uk" sheetId="2" state="hidden" r:id="rId2"/>
    <sheet name="Лист3" sheetId="3" r:id="rId3"/>
  </sheets>
  <definedNames>
    <definedName name="bbi1iepey541b3erm5gspvzrtk">'v1bvyumsqh02d2hwuje5xik5uk'!$K$20</definedName>
    <definedName name="eaho2ejrtdbq5dbiou1fruoidk">'v1bvyumsqh02d2hwuje5xik5uk'!$B$15</definedName>
    <definedName name="frupzostrx2engzlq5coj1izgc">'v1bvyumsqh02d2hwuje5xik5uk'!$C$21:$C$62</definedName>
    <definedName name="hxw0shfsad1bl0w3rcqndiwdqc">'v1bvyumsqh02d2hwuje5xik5uk'!$D$20:$I$20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'v1bvyumsqh02d2hwuje5xik5uk'!$J$21:$J$62</definedName>
    <definedName name="qunp1nijp1aaxbgswizf0lz200">'v1bvyumsqh02d2hwuje5xik5uk'!$B$2</definedName>
    <definedName name="rcn525ywmx4pde1kn3aevp0dfk">'v1bvyumsqh02d2hwuje5xik5uk'!$J$20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hvhn4kg25bcn2skpkb3bqydz4">'v1bvyumsqh02d2hwuje5xik5uk'!$D$21:$I$21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Михаил Владимирович Жолобов</author>
    <author>ФУ АКР</author>
  </authors>
  <commentList>
    <comment ref="B19" authorId="0">
      <text>
        <r>
          <rPr>
            <b/>
            <sz val="9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9"/>
            <rFont val="Tahoma"/>
            <family val="2"/>
          </rPr>
          <t>Data ID</t>
        </r>
      </text>
    </comment>
    <comment ref="B17" authorId="0">
      <text>
        <r>
          <rPr>
            <b/>
            <sz val="9"/>
            <rFont val="Tahoma"/>
            <family val="2"/>
          </rPr>
          <t>Data Arguments</t>
        </r>
      </text>
    </comment>
    <comment ref="B16" authorId="0">
      <text>
        <r>
          <rPr>
            <b/>
            <sz val="9"/>
            <rFont val="Tahoma"/>
            <family val="2"/>
          </rPr>
          <t>Field RowID</t>
        </r>
      </text>
    </comment>
    <comment ref="B15" authorId="0">
      <text>
        <r>
          <rPr>
            <b/>
            <sz val="9"/>
            <rFont val="Tahoma"/>
            <family val="2"/>
          </rPr>
          <t>FileID</t>
        </r>
      </text>
    </comment>
    <comment ref="B13" authorId="0">
      <text>
        <r>
          <rPr>
            <b/>
            <sz val="9"/>
            <rFont val="Tahoma"/>
            <family val="2"/>
          </rPr>
          <t>FileVersion</t>
        </r>
      </text>
    </comment>
    <comment ref="B12" authorId="0">
      <text>
        <r>
          <rPr>
            <b/>
            <sz val="9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9"/>
            <rFont val="Tahoma"/>
            <family val="2"/>
          </rPr>
          <t>File-Safe CheckIn</t>
        </r>
      </text>
    </comment>
    <comment ref="B10" authorId="0">
      <text>
        <r>
          <rPr>
            <b/>
            <sz val="9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9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9"/>
            <rFont val="Tahoma"/>
            <family val="2"/>
          </rPr>
          <t>File-Safe CheckOut</t>
        </r>
      </text>
    </comment>
    <comment ref="B7" authorId="0">
      <text>
        <r>
          <rPr>
            <b/>
            <sz val="9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9"/>
            <rFont val="Tahoma"/>
            <family val="2"/>
          </rPr>
          <t>GUID for OfficeLink</t>
        </r>
      </text>
    </comment>
    <comment ref="B5" authorId="0">
      <text>
        <r>
          <rPr>
            <b/>
            <sz val="9"/>
            <rFont val="Tahoma"/>
            <family val="2"/>
          </rPr>
          <t>DataSheet Version</t>
        </r>
      </text>
    </comment>
    <comment ref="B4" authorId="0">
      <text>
        <r>
          <rPr>
            <b/>
            <sz val="9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9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9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9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9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9"/>
            <rFont val="Tahoma"/>
            <family val="2"/>
          </rPr>
          <t>Версия системных кодов файла</t>
        </r>
      </text>
    </comment>
    <comment ref="A15" authorId="1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<sst xmlns="http://schemas.openxmlformats.org/spreadsheetml/2006/main" count="173" uniqueCount="111">
  <si>
    <t>Лист1</t>
  </si>
  <si>
    <t>CalcsheetClient.Data</t>
  </si>
  <si>
    <t>[RowID]</t>
  </si>
  <si>
    <t>Наименование расхода</t>
  </si>
  <si>
    <t>EXPR_16</t>
  </si>
  <si>
    <t>{EF6CFE0C-1629-429F-8914-9FA09EEEF221}</t>
  </si>
  <si>
    <t>EXPR_14</t>
  </si>
  <si>
    <t>{FB325914-07ED-4412-9A4D-C1F821393C75}</t>
  </si>
  <si>
    <t>EXPR_15</t>
  </si>
  <si>
    <t>{8FD90629-3064-4D14-BEA6-AA95A0EE92E7}</t>
  </si>
  <si>
    <t>EXPR_13</t>
  </si>
  <si>
    <t>{FC0F42BB-FF61-4A56-8782-A3AD9E8E5152}</t>
  </si>
  <si>
    <t>[Bookmark]</t>
  </si>
  <si>
    <t>Распределение</t>
  </si>
  <si>
    <t>2</t>
  </si>
  <si>
    <t>3</t>
  </si>
  <si>
    <t>4</t>
  </si>
  <si>
    <t>CLS_F_FullBusinessCode_150</t>
  </si>
  <si>
    <t>CLS_F_Description_150</t>
  </si>
  <si>
    <t>CLS_S_150</t>
  </si>
  <si>
    <t>{C2EAC88D-DB62-471F-AFB7-1BDBAE424310}</t>
  </si>
  <si>
    <t>4427</t>
  </si>
  <si>
    <t>1657=-1</t>
  </si>
  <si>
    <t>00</t>
  </si>
  <si>
    <t>Всего расходов</t>
  </si>
  <si>
    <t>Общегосударственные вопросы</t>
  </si>
  <si>
    <t>01</t>
  </si>
  <si>
    <t>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</si>
  <si>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</si>
  <si>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</si>
  <si>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</si>
  <si>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</si>
  <si>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</si>
  <si>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</si>
  <si>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</si>
  <si>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</si>
  <si>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0106</t>
  </si>
  <si>
    <t>06</t>
  </si>
  <si>
    <t>11</t>
  </si>
  <si>
    <t>Другие общегосударственные вопросы</t>
  </si>
  <si>
    <t>13</t>
  </si>
  <si>
    <t>Национальная оборона</t>
  </si>
  <si>
    <t>0203</t>
  </si>
  <si>
    <t>Мобилизационная и вневойсковая подготовка</t>
  </si>
  <si>
    <t>Национальная безопасность и правоохранительная деятельность</t>
  </si>
  <si>
    <t>0309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</si>
  <si>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</si>
  <si>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</si>
  <si>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</si>
  <si>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</si>
  <si>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0405</t>
  </si>
  <si>
    <t>Сельское хозяйство и рыболовство</t>
  </si>
  <si>
    <t>05</t>
  </si>
  <si>
    <t>0409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</si>
  <si>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</si>
  <si>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</si>
  <si>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</si>
  <si>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</si>
  <si>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0502</t>
  </si>
  <si>
    <t>07</t>
  </si>
  <si>
    <t>0701</t>
  </si>
  <si>
    <t>0702</t>
  </si>
  <si>
    <t>0705</t>
  </si>
  <si>
    <t>0707</t>
  </si>
  <si>
    <t>0709</t>
  </si>
  <si>
    <t>Культура и кинематография</t>
  </si>
  <si>
    <t>08</t>
  </si>
  <si>
    <t>0801</t>
  </si>
  <si>
    <t>Культура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</si>
  <si>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</si>
  <si>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</si>
  <si>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</si>
  <si>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</si>
  <si>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</si>
  <si>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</si>
  <si>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</si>
  <si>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</si>
  <si>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</si>
  <si>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</si>
  <si>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</si>
  <si>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</si>
  <si>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</si>
  <si>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</si>
  <si>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/>
  </si>
  <si>
    <t>010B</t>
  </si>
  <si>
    <t>010D</t>
  </si>
  <si>
    <t>030E</t>
  </si>
  <si>
    <t>040C</t>
  </si>
  <si>
    <t>0A</t>
  </si>
  <si>
    <t>0A01</t>
  </si>
  <si>
    <t>0A03</t>
  </si>
  <si>
    <t>0A04</t>
  </si>
  <si>
    <t>0A06</t>
  </si>
  <si>
    <t>0B</t>
  </si>
  <si>
    <t>0B01</t>
  </si>
  <si>
    <t>0D</t>
  </si>
  <si>
    <t>0D01</t>
  </si>
  <si>
    <t>0E</t>
  </si>
  <si>
    <t>0E01</t>
  </si>
  <si>
    <t>0E02</t>
  </si>
  <si>
    <t>0E03</t>
  </si>
  <si>
    <t>Благоустройство</t>
  </si>
  <si>
    <t xml:space="preserve">Резервные фонды </t>
  </si>
  <si>
    <t>Подраздел</t>
  </si>
  <si>
    <t>Раздел</t>
  </si>
  <si>
    <t>Приложение 3</t>
  </si>
  <si>
    <t>Защита населения и территории от чрезвычайных ситуаций природного и техногенного характера, пожарная безопасность</t>
  </si>
  <si>
    <t>Обеспечение проведения выборов и референдумов</t>
  </si>
  <si>
    <t>к решению Чистопольской сельской Думы "О бюджете Чистопольского сельского поселения на 2023 год и плановый период 2024 и 2025 годов"</t>
  </si>
  <si>
    <t xml:space="preserve">бюджетных ассигнований бюджета муниципального образования Чистопольское сельское поселение Котельничского района Кировской области по разделам и  подразделам классификации расходов бюджетов на 2023 год </t>
  </si>
  <si>
    <t>Сумма на 2023 год               (тыс.руб.)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</si>
</sst>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ahoma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 quotePrefix="1">
      <alignment wrapText="1"/>
    </xf>
    <xf numFmtId="0" fontId="7" fillId="0" borderId="0" xfId="0" applyFont="1" applyAlignment="1" quotePrefix="1">
      <alignment horizontal="center" wrapText="1"/>
    </xf>
    <xf numFmtId="49" fontId="7" fillId="0" borderId="0" xfId="0" applyNumberFormat="1" applyFont="1" applyAlignment="1" quotePrefix="1">
      <alignment horizontal="center" wrapText="1"/>
    </xf>
    <xf numFmtId="49" fontId="6" fillId="0" borderId="10" xfId="0" applyNumberFormat="1" applyFont="1" applyBorder="1" applyAlignment="1" quotePrefix="1">
      <alignment horizontal="center" vertical="top" wrapText="1"/>
    </xf>
    <xf numFmtId="0" fontId="4" fillId="0" borderId="0" xfId="52" applyFont="1" applyAlignment="1">
      <alignment/>
      <protection/>
    </xf>
    <xf numFmtId="11" fontId="6" fillId="0" borderId="10" xfId="0" applyNumberFormat="1" applyFont="1" applyBorder="1" applyAlignment="1" quotePrefix="1">
      <alignment horizontal="center" vertical="top" wrapText="1"/>
    </xf>
    <xf numFmtId="0" fontId="4" fillId="0" borderId="0" xfId="52" applyFont="1" applyAlignment="1">
      <alignment horizontal="center"/>
      <protection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 quotePrefix="1">
      <alignment horizontal="center" vertical="top" wrapText="1"/>
    </xf>
    <xf numFmtId="49" fontId="6" fillId="0" borderId="10" xfId="0" applyNumberFormat="1" applyFont="1" applyBorder="1" applyAlignment="1" quotePrefix="1">
      <alignment horizontal="center" vertical="top" wrapText="1"/>
    </xf>
    <xf numFmtId="0" fontId="4" fillId="0" borderId="0" xfId="52" applyFont="1" applyAlignment="1">
      <alignment vertical="center"/>
      <protection/>
    </xf>
    <xf numFmtId="0" fontId="11" fillId="0" borderId="0" xfId="52" applyFont="1" applyAlignment="1">
      <alignment horizontal="center"/>
      <protection/>
    </xf>
    <xf numFmtId="49" fontId="13" fillId="0" borderId="0" xfId="0" applyNumberFormat="1" applyFont="1" applyAlignment="1">
      <alignment horizontal="left" vertical="top" wrapText="1"/>
    </xf>
    <xf numFmtId="0" fontId="47" fillId="0" borderId="0" xfId="0" applyFont="1" applyAlignment="1">
      <alignment/>
    </xf>
    <xf numFmtId="49" fontId="6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49" fontId="5" fillId="0" borderId="0" xfId="52" applyNumberFormat="1" applyFont="1" applyAlignment="1">
      <alignment horizontal="center"/>
      <protection/>
    </xf>
    <xf numFmtId="49" fontId="11" fillId="0" borderId="0" xfId="52" applyNumberFormat="1" applyFont="1" applyAlignment="1">
      <alignment horizontal="center" wrapText="1"/>
      <protection/>
    </xf>
    <xf numFmtId="0" fontId="0" fillId="0" borderId="0" xfId="0" applyAlignment="1">
      <alignment/>
    </xf>
    <xf numFmtId="49" fontId="12" fillId="0" borderId="0" xfId="0" applyNumberFormat="1" applyFont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19050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D45"/>
  <sheetViews>
    <sheetView tabSelected="1" zoomScalePageLayoutView="0" workbookViewId="0" topLeftCell="A9">
      <selection activeCell="E32" sqref="E32"/>
    </sheetView>
  </sheetViews>
  <sheetFormatPr defaultColWidth="9.140625" defaultRowHeight="15"/>
  <cols>
    <col min="1" max="1" width="67.421875" style="0" customWidth="1"/>
    <col min="2" max="2" width="6.57421875" style="0" customWidth="1"/>
    <col min="3" max="3" width="11.00390625" style="0" customWidth="1"/>
  </cols>
  <sheetData>
    <row r="1" spans="1:3" ht="15">
      <c r="A1" s="3"/>
      <c r="B1" s="3"/>
      <c r="C1" s="3"/>
    </row>
    <row r="2" spans="1:3" ht="18.75">
      <c r="A2" s="9"/>
      <c r="B2" s="22" t="s">
        <v>105</v>
      </c>
      <c r="C2" s="22"/>
    </row>
    <row r="3" spans="1:3" ht="18.75">
      <c r="A3" s="9"/>
      <c r="B3" s="11"/>
      <c r="C3" s="11"/>
    </row>
    <row r="4" spans="1:4" ht="68.25" customHeight="1">
      <c r="A4" s="21"/>
      <c r="B4" s="23" t="s">
        <v>108</v>
      </c>
      <c r="C4" s="23"/>
      <c r="D4" s="24"/>
    </row>
    <row r="5" spans="1:3" ht="15">
      <c r="A5" s="5"/>
      <c r="B5" s="25"/>
      <c r="C5" s="26"/>
    </row>
    <row r="6" spans="1:3" ht="18.75">
      <c r="A6" s="27" t="s">
        <v>13</v>
      </c>
      <c r="B6" s="27"/>
      <c r="C6" s="27"/>
    </row>
    <row r="7" spans="1:4" ht="47.25" customHeight="1">
      <c r="A7" s="28" t="s">
        <v>109</v>
      </c>
      <c r="B7" s="28"/>
      <c r="C7" s="28"/>
      <c r="D7" s="29"/>
    </row>
    <row r="8" spans="1:3" ht="15">
      <c r="A8" s="5"/>
      <c r="B8" s="7"/>
      <c r="C8" s="7"/>
    </row>
    <row r="9" spans="1:4" ht="37.5" customHeight="1">
      <c r="A9" s="10" t="s">
        <v>3</v>
      </c>
      <c r="B9" s="20" t="s">
        <v>104</v>
      </c>
      <c r="C9" s="20" t="s">
        <v>103</v>
      </c>
      <c r="D9" s="19" t="s">
        <v>110</v>
      </c>
    </row>
    <row r="10" spans="1:4" ht="15">
      <c r="A10" s="12">
        <v>1</v>
      </c>
      <c r="B10" s="12" t="s">
        <v>14</v>
      </c>
      <c r="C10" s="13" t="s">
        <v>15</v>
      </c>
      <c r="D10" s="12" t="s">
        <v>16</v>
      </c>
    </row>
    <row r="11" spans="1:4" ht="15">
      <c r="A11" s="15" t="s">
        <v>24</v>
      </c>
      <c r="B11" s="14" t="s">
        <v>23</v>
      </c>
      <c r="C11" s="14" t="s">
        <v>23</v>
      </c>
      <c r="D11" s="18">
        <f>D12+D19+D21+D24+D28+D31+D33+D42</f>
        <v>2748.76</v>
      </c>
    </row>
    <row r="12" spans="1:4" ht="15">
      <c r="A12" s="15" t="s">
        <v>25</v>
      </c>
      <c r="B12" s="14" t="s">
        <v>26</v>
      </c>
      <c r="C12" s="14" t="s">
        <v>23</v>
      </c>
      <c r="D12" s="18">
        <f>D13+D15+D17+D18+D16</f>
        <v>1399.82</v>
      </c>
    </row>
    <row r="13" spans="1:4" ht="24.75" customHeight="1">
      <c r="A13" s="16" t="s">
        <v>28</v>
      </c>
      <c r="B13" s="12" t="s">
        <v>26</v>
      </c>
      <c r="C13" s="13" t="s">
        <v>29</v>
      </c>
      <c r="D13" s="17">
        <v>520.34</v>
      </c>
    </row>
    <row r="14" spans="1:4" ht="0.75" customHeight="1">
      <c r="A14" s="16" t="s">
        <v>31</v>
      </c>
      <c r="B14" s="12" t="s">
        <v>26</v>
      </c>
      <c r="C14" s="13" t="s">
        <v>32</v>
      </c>
      <c r="D14" s="17"/>
    </row>
    <row r="15" spans="1:4" ht="39" customHeight="1">
      <c r="A15" s="16" t="s">
        <v>34</v>
      </c>
      <c r="B15" s="12" t="s">
        <v>26</v>
      </c>
      <c r="C15" s="13" t="s">
        <v>35</v>
      </c>
      <c r="D15" s="17">
        <v>876.68</v>
      </c>
    </row>
    <row r="16" spans="1:4" ht="0.75" customHeight="1">
      <c r="A16" s="16" t="s">
        <v>107</v>
      </c>
      <c r="B16" s="12" t="s">
        <v>26</v>
      </c>
      <c r="C16" s="12" t="s">
        <v>59</v>
      </c>
      <c r="D16" s="17">
        <v>0</v>
      </c>
    </row>
    <row r="17" spans="1:4" ht="15">
      <c r="A17" s="16" t="s">
        <v>102</v>
      </c>
      <c r="B17" s="12" t="s">
        <v>26</v>
      </c>
      <c r="C17" s="12" t="s">
        <v>38</v>
      </c>
      <c r="D17" s="17">
        <v>1</v>
      </c>
    </row>
    <row r="18" spans="1:4" ht="15">
      <c r="A18" s="16" t="s">
        <v>39</v>
      </c>
      <c r="B18" s="12" t="s">
        <v>26</v>
      </c>
      <c r="C18" s="13" t="s">
        <v>40</v>
      </c>
      <c r="D18" s="17">
        <v>1.8</v>
      </c>
    </row>
    <row r="19" spans="1:4" ht="15">
      <c r="A19" s="15" t="s">
        <v>41</v>
      </c>
      <c r="B19" s="14" t="s">
        <v>29</v>
      </c>
      <c r="C19" s="14" t="s">
        <v>23</v>
      </c>
      <c r="D19" s="18">
        <f>D20</f>
        <v>112.9</v>
      </c>
    </row>
    <row r="20" spans="1:4" ht="15">
      <c r="A20" s="16" t="s">
        <v>43</v>
      </c>
      <c r="B20" s="12" t="s">
        <v>29</v>
      </c>
      <c r="C20" s="13" t="s">
        <v>32</v>
      </c>
      <c r="D20" s="17">
        <v>112.9</v>
      </c>
    </row>
    <row r="21" spans="1:4" ht="12" customHeight="1">
      <c r="A21" s="15" t="s">
        <v>44</v>
      </c>
      <c r="B21" s="14" t="s">
        <v>32</v>
      </c>
      <c r="C21" s="14" t="s">
        <v>23</v>
      </c>
      <c r="D21" s="18">
        <f>D22+D23</f>
        <v>5.4</v>
      </c>
    </row>
    <row r="22" spans="1:4" ht="32.25" customHeight="1">
      <c r="A22" s="16" t="s">
        <v>106</v>
      </c>
      <c r="B22" s="12" t="s">
        <v>32</v>
      </c>
      <c r="C22" s="12" t="s">
        <v>70</v>
      </c>
      <c r="D22" s="17">
        <v>5.4</v>
      </c>
    </row>
    <row r="23" spans="1:4" ht="25.5" hidden="1">
      <c r="A23" s="16" t="s">
        <v>47</v>
      </c>
      <c r="B23" s="12" t="s">
        <v>32</v>
      </c>
      <c r="C23" s="13" t="s">
        <v>48</v>
      </c>
      <c r="D23" s="17"/>
    </row>
    <row r="24" spans="1:4" ht="15">
      <c r="A24" s="15" t="s">
        <v>49</v>
      </c>
      <c r="B24" s="14" t="s">
        <v>35</v>
      </c>
      <c r="C24" s="14" t="s">
        <v>23</v>
      </c>
      <c r="D24" s="18">
        <f>D25+D26+D27</f>
        <v>344.13</v>
      </c>
    </row>
    <row r="25" spans="1:4" ht="15" hidden="1">
      <c r="A25" s="16" t="s">
        <v>51</v>
      </c>
      <c r="B25" s="12" t="s">
        <v>35</v>
      </c>
      <c r="C25" s="13" t="s">
        <v>52</v>
      </c>
      <c r="D25" s="17"/>
    </row>
    <row r="26" spans="1:4" ht="15">
      <c r="A26" s="16" t="s">
        <v>54</v>
      </c>
      <c r="B26" s="12" t="s">
        <v>35</v>
      </c>
      <c r="C26" s="13" t="s">
        <v>46</v>
      </c>
      <c r="D26" s="17">
        <v>344.13</v>
      </c>
    </row>
    <row r="27" spans="1:4" ht="0.75" customHeight="1">
      <c r="A27" s="16" t="s">
        <v>55</v>
      </c>
      <c r="B27" s="12" t="s">
        <v>35</v>
      </c>
      <c r="C27" s="13" t="s">
        <v>56</v>
      </c>
      <c r="D27" s="17"/>
    </row>
    <row r="28" spans="1:4" ht="15">
      <c r="A28" s="15" t="s">
        <v>57</v>
      </c>
      <c r="B28" s="14" t="s">
        <v>52</v>
      </c>
      <c r="C28" s="14" t="s">
        <v>23</v>
      </c>
      <c r="D28" s="18">
        <f>D29</f>
        <v>6</v>
      </c>
    </row>
    <row r="29" spans="1:4" ht="15">
      <c r="A29" s="16" t="s">
        <v>101</v>
      </c>
      <c r="B29" s="12" t="s">
        <v>52</v>
      </c>
      <c r="C29" s="13" t="s">
        <v>32</v>
      </c>
      <c r="D29" s="17">
        <v>6</v>
      </c>
    </row>
    <row r="30" spans="1:4" ht="0.75" customHeight="1">
      <c r="A30" s="16"/>
      <c r="B30" s="12"/>
      <c r="C30" s="13"/>
      <c r="D30" s="17"/>
    </row>
    <row r="31" spans="1:4" ht="15">
      <c r="A31" s="15" t="s">
        <v>65</v>
      </c>
      <c r="B31" s="14" t="s">
        <v>66</v>
      </c>
      <c r="C31" s="14" t="s">
        <v>23</v>
      </c>
      <c r="D31" s="18">
        <f>D32</f>
        <v>746.42</v>
      </c>
    </row>
    <row r="32" spans="1:4" ht="15">
      <c r="A32" s="16" t="s">
        <v>68</v>
      </c>
      <c r="B32" s="12" t="s">
        <v>66</v>
      </c>
      <c r="C32" s="13" t="s">
        <v>26</v>
      </c>
      <c r="D32" s="17">
        <v>746.42</v>
      </c>
    </row>
    <row r="33" spans="1:4" ht="15">
      <c r="A33" s="15" t="s">
        <v>69</v>
      </c>
      <c r="B33" s="14" t="s">
        <v>70</v>
      </c>
      <c r="C33" s="14" t="s">
        <v>23</v>
      </c>
      <c r="D33" s="18">
        <f>D34+D37</f>
        <v>134</v>
      </c>
    </row>
    <row r="34" spans="1:4" ht="13.5" customHeight="1">
      <c r="A34" s="16" t="s">
        <v>71</v>
      </c>
      <c r="B34" s="12" t="s">
        <v>70</v>
      </c>
      <c r="C34" s="13" t="s">
        <v>26</v>
      </c>
      <c r="D34" s="17">
        <v>134</v>
      </c>
    </row>
    <row r="35" spans="1:4" ht="15" hidden="1">
      <c r="A35" s="16" t="s">
        <v>72</v>
      </c>
      <c r="B35" s="12" t="s">
        <v>70</v>
      </c>
      <c r="C35" s="13" t="s">
        <v>32</v>
      </c>
      <c r="D35" s="17"/>
    </row>
    <row r="36" spans="1:4" ht="15" hidden="1">
      <c r="A36" s="16" t="s">
        <v>73</v>
      </c>
      <c r="B36" s="12" t="s">
        <v>70</v>
      </c>
      <c r="C36" s="13" t="s">
        <v>35</v>
      </c>
      <c r="D36" s="17"/>
    </row>
    <row r="37" spans="1:4" ht="15.75" customHeight="1" hidden="1">
      <c r="A37" s="16" t="s">
        <v>74</v>
      </c>
      <c r="B37" s="12" t="s">
        <v>70</v>
      </c>
      <c r="C37" s="13" t="s">
        <v>37</v>
      </c>
      <c r="D37" s="17">
        <v>0</v>
      </c>
    </row>
    <row r="38" spans="1:4" ht="9.75" customHeight="1" hidden="1">
      <c r="A38" s="15" t="s">
        <v>75</v>
      </c>
      <c r="B38" s="14" t="s">
        <v>38</v>
      </c>
      <c r="C38" s="14" t="s">
        <v>23</v>
      </c>
      <c r="D38" s="18"/>
    </row>
    <row r="39" spans="1:4" ht="10.5" customHeight="1" hidden="1">
      <c r="A39" s="16" t="s">
        <v>76</v>
      </c>
      <c r="B39" s="12" t="s">
        <v>38</v>
      </c>
      <c r="C39" s="13" t="s">
        <v>26</v>
      </c>
      <c r="D39" s="17"/>
    </row>
    <row r="40" spans="1:4" ht="10.5" customHeight="1" hidden="1">
      <c r="A40" s="15" t="s">
        <v>77</v>
      </c>
      <c r="B40" s="14" t="s">
        <v>40</v>
      </c>
      <c r="C40" s="14" t="s">
        <v>23</v>
      </c>
      <c r="D40" s="18"/>
    </row>
    <row r="41" spans="1:4" ht="9" customHeight="1" hidden="1">
      <c r="A41" s="16" t="s">
        <v>78</v>
      </c>
      <c r="B41" s="12" t="s">
        <v>40</v>
      </c>
      <c r="C41" s="13" t="s">
        <v>26</v>
      </c>
      <c r="D41" s="17"/>
    </row>
    <row r="42" spans="1:4" ht="25.5" customHeight="1">
      <c r="A42" s="15" t="s">
        <v>79</v>
      </c>
      <c r="B42" s="14" t="s">
        <v>48</v>
      </c>
      <c r="C42" s="14" t="s">
        <v>23</v>
      </c>
      <c r="D42" s="18">
        <f>D45</f>
        <v>0.09</v>
      </c>
    </row>
    <row r="43" spans="1:4" ht="25.5" hidden="1">
      <c r="A43" s="16" t="s">
        <v>80</v>
      </c>
      <c r="B43" s="12" t="s">
        <v>48</v>
      </c>
      <c r="C43" s="13" t="s">
        <v>26</v>
      </c>
      <c r="D43" s="17"/>
    </row>
    <row r="44" spans="1:4" ht="15" hidden="1">
      <c r="A44" s="16" t="s">
        <v>81</v>
      </c>
      <c r="B44" s="12" t="s">
        <v>48</v>
      </c>
      <c r="C44" s="13" t="s">
        <v>29</v>
      </c>
      <c r="D44" s="17"/>
    </row>
    <row r="45" spans="1:4" ht="15" customHeight="1">
      <c r="A45" s="16" t="s">
        <v>82</v>
      </c>
      <c r="B45" s="12" t="s">
        <v>48</v>
      </c>
      <c r="C45" s="13" t="s">
        <v>32</v>
      </c>
      <c r="D45" s="17">
        <v>0.09</v>
      </c>
    </row>
  </sheetData>
  <sheetProtection/>
  <mergeCells count="5">
    <mergeCell ref="B2:C2"/>
    <mergeCell ref="B4:D4"/>
    <mergeCell ref="B5:C5"/>
    <mergeCell ref="A6:C6"/>
    <mergeCell ref="A7:D7"/>
  </mergeCells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K61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9.140625" style="2" customWidth="1"/>
    <col min="4" max="16384" width="9.140625" style="1" customWidth="1"/>
  </cols>
  <sheetData>
    <row r="1" ht="15"/>
    <row r="2" ht="15">
      <c r="B2" s="2">
        <v>11</v>
      </c>
    </row>
    <row r="3" ht="15">
      <c r="B3" s="2"/>
    </row>
    <row r="4" ht="15">
      <c r="B4" s="1" t="e">
        <f>'2022'!$A$48:$E$49</f>
        <v>#VALUE!</v>
      </c>
    </row>
    <row r="5" ht="15">
      <c r="B5" s="2">
        <v>1.06</v>
      </c>
    </row>
    <row r="6" ht="15">
      <c r="B6" s="2" t="s">
        <v>20</v>
      </c>
    </row>
    <row r="7" ht="15">
      <c r="B7" s="2" t="b">
        <v>1</v>
      </c>
    </row>
    <row r="8" ht="15">
      <c r="B8" s="2" t="b">
        <v>0</v>
      </c>
    </row>
    <row r="9" ht="15">
      <c r="B9" s="2" t="b">
        <v>1</v>
      </c>
    </row>
    <row r="10" ht="15">
      <c r="B10" s="2" t="b">
        <v>1</v>
      </c>
    </row>
    <row r="11" ht="15">
      <c r="B11" s="2" t="b">
        <v>1</v>
      </c>
    </row>
    <row r="12" ht="15">
      <c r="B12" s="2" t="b">
        <v>1</v>
      </c>
    </row>
    <row r="13" ht="15">
      <c r="B13" s="2">
        <v>1</v>
      </c>
    </row>
    <row r="14" ht="15"/>
    <row r="15" spans="1:2" ht="15">
      <c r="A15" s="2" t="s">
        <v>22</v>
      </c>
      <c r="B15" s="2">
        <v>2525</v>
      </c>
    </row>
    <row r="16" spans="1:2" ht="15">
      <c r="A16" s="2">
        <v>1</v>
      </c>
      <c r="B16" s="1" t="s">
        <v>2</v>
      </c>
    </row>
    <row r="17" ht="15">
      <c r="B17" s="1" t="s">
        <v>21</v>
      </c>
    </row>
    <row r="18" spans="1:11" ht="15">
      <c r="A18" s="2">
        <f>'2022'!48:48</f>
        <v>0</v>
      </c>
      <c r="B18" s="1" t="s">
        <v>1</v>
      </c>
      <c r="D18"/>
      <c r="E18"/>
      <c r="F18"/>
      <c r="G18"/>
      <c r="H18"/>
      <c r="I18"/>
      <c r="K18"/>
    </row>
    <row r="19" spans="1:9" ht="15">
      <c r="A19" s="2">
        <f>'2022'!49:49</f>
        <v>0</v>
      </c>
      <c r="B19" s="2" t="s">
        <v>0</v>
      </c>
      <c r="C19" s="2">
        <v>2</v>
      </c>
      <c r="D19" s="1" t="s">
        <v>17</v>
      </c>
      <c r="E19" s="1" t="s">
        <v>18</v>
      </c>
      <c r="F19" s="1" t="s">
        <v>5</v>
      </c>
      <c r="G19" s="1" t="s">
        <v>7</v>
      </c>
      <c r="H19" s="1" t="s">
        <v>9</v>
      </c>
      <c r="I19" s="1" t="s">
        <v>11</v>
      </c>
    </row>
    <row r="20" spans="3:11" ht="15">
      <c r="C20" s="1">
        <v>0.7055475115776062</v>
      </c>
      <c r="D20" s="1" t="s">
        <v>17</v>
      </c>
      <c r="E20" s="1" t="s">
        <v>18</v>
      </c>
      <c r="F20" s="1" t="s">
        <v>4</v>
      </c>
      <c r="G20" s="1" t="s">
        <v>6</v>
      </c>
      <c r="H20" s="1" t="s">
        <v>8</v>
      </c>
      <c r="I20" s="1" t="s">
        <v>10</v>
      </c>
      <c r="J20" s="1" t="s">
        <v>12</v>
      </c>
      <c r="K20" s="1" t="s">
        <v>19</v>
      </c>
    </row>
    <row r="21" spans="3:9" s="2" customFormat="1" ht="15">
      <c r="C21" s="2" t="e">
        <f>_XLL.OFFICECOMCLIENT.APPLICATION.RANGELINK(C22:C22,D21:J21)</f>
        <v>#NAME?</v>
      </c>
      <c r="D21" s="2" t="e">
        <f>_XLL.OFFICECOMCLIENT.APPLICATION.COLUMNLINK('2022'!A:A)</f>
        <v>#NAME?</v>
      </c>
      <c r="E21" s="2" t="e">
        <f>_XLL.OFFICECOMCLIENT.APPLICATION.COLUMNLINK('2022'!B:B)</f>
        <v>#NAME?</v>
      </c>
      <c r="F21" s="2" t="e">
        <f>_XLL.OFFICECOMCLIENT.APPLICATION.COLUMNLINK('2022'!C:C)</f>
        <v>#NAME?</v>
      </c>
      <c r="G21" s="2" t="e">
        <f>_XLL.OFFICECOMCLIENT.APPLICATION.COLUMNLINK('2022'!#REF!)</f>
        <v>#NAME?</v>
      </c>
      <c r="H21" s="2" t="e">
        <f>_XLL.OFFICECOMCLIENT.APPLICATION.COLUMNLINK('2022'!D:D)</f>
        <v>#NAME?</v>
      </c>
      <c r="I21" s="2" t="e">
        <f>_XLL.OFFICECOMCLIENT.APPLICATION.COLUMNLINK('2022'!E:E)</f>
        <v>#NAME?</v>
      </c>
    </row>
    <row r="22" spans="3:11" ht="15">
      <c r="C22" s="2" t="e">
        <f>_XLL.OFFICECOMCLIENT.APPLICATION.ROWLINK('2022'!11:11)</f>
        <v>#NAME?</v>
      </c>
      <c r="J22" s="1">
        <v>1</v>
      </c>
      <c r="K22" s="1" t="s">
        <v>83</v>
      </c>
    </row>
    <row r="23" spans="3:11" ht="15">
      <c r="C23" s="2" t="e">
        <f>_XLL.OFFICECOMCLIENT.APPLICATION.ROWLINK('2022'!12:12)</f>
        <v>#NAME?</v>
      </c>
      <c r="J23" s="1">
        <v>2</v>
      </c>
      <c r="K23" s="1" t="s">
        <v>26</v>
      </c>
    </row>
    <row r="24" spans="3:11" ht="15">
      <c r="C24" s="2" t="e">
        <f>_XLL.OFFICECOMCLIENT.APPLICATION.ROWLINK('2022'!13:13)</f>
        <v>#NAME?</v>
      </c>
      <c r="J24" s="1">
        <v>3</v>
      </c>
      <c r="K24" s="1" t="s">
        <v>27</v>
      </c>
    </row>
    <row r="25" spans="3:11" ht="15">
      <c r="C25" s="2" t="e">
        <f>_XLL.OFFICECOMCLIENT.APPLICATION.ROWLINK('2022'!14:14)</f>
        <v>#NAME?</v>
      </c>
      <c r="J25" s="1">
        <v>4</v>
      </c>
      <c r="K25" s="1" t="s">
        <v>30</v>
      </c>
    </row>
    <row r="26" spans="3:11" ht="15">
      <c r="C26" s="2" t="e">
        <f>_XLL.OFFICECOMCLIENT.APPLICATION.ROWLINK('2022'!15:15)</f>
        <v>#NAME?</v>
      </c>
      <c r="J26" s="1">
        <v>5</v>
      </c>
      <c r="K26" s="1" t="s">
        <v>33</v>
      </c>
    </row>
    <row r="27" spans="3:11" ht="15">
      <c r="C27" s="2" t="e">
        <f>_XLL.OFFICECOMCLIENT.APPLICATION.ROWLINK('2022'!16:16)</f>
        <v>#NAME?</v>
      </c>
      <c r="J27" s="1">
        <v>6</v>
      </c>
      <c r="K27" s="1" t="s">
        <v>36</v>
      </c>
    </row>
    <row r="28" spans="3:11" ht="15">
      <c r="C28" s="2" t="e">
        <f>_XLL.OFFICECOMCLIENT.APPLICATION.ROWLINK('2022'!#REF!)</f>
        <v>#NAME?</v>
      </c>
      <c r="J28" s="1">
        <v>7</v>
      </c>
      <c r="K28" s="1" t="s">
        <v>84</v>
      </c>
    </row>
    <row r="29" spans="3:11" ht="15">
      <c r="C29" s="2" t="e">
        <f>_XLL.OFFICECOMCLIENT.APPLICATION.ROWLINK('2022'!18:18)</f>
        <v>#NAME?</v>
      </c>
      <c r="J29" s="1">
        <v>8</v>
      </c>
      <c r="K29" s="1" t="s">
        <v>85</v>
      </c>
    </row>
    <row r="30" spans="3:11" ht="15">
      <c r="C30" s="2" t="e">
        <f>_XLL.OFFICECOMCLIENT.APPLICATION.ROWLINK('2022'!19:19)</f>
        <v>#NAME?</v>
      </c>
      <c r="J30" s="1">
        <v>9</v>
      </c>
      <c r="K30" s="1" t="s">
        <v>29</v>
      </c>
    </row>
    <row r="31" spans="3:11" ht="15">
      <c r="C31" s="2" t="e">
        <f>_XLL.OFFICECOMCLIENT.APPLICATION.ROWLINK('2022'!20:20)</f>
        <v>#NAME?</v>
      </c>
      <c r="J31" s="1">
        <v>10</v>
      </c>
      <c r="K31" s="1" t="s">
        <v>42</v>
      </c>
    </row>
    <row r="32" spans="3:11" ht="15">
      <c r="C32" s="2" t="e">
        <f>_XLL.OFFICECOMCLIENT.APPLICATION.ROWLINK('2022'!21:21)</f>
        <v>#NAME?</v>
      </c>
      <c r="J32" s="1">
        <v>11</v>
      </c>
      <c r="K32" s="1" t="s">
        <v>32</v>
      </c>
    </row>
    <row r="33" spans="3:11" ht="15">
      <c r="C33" s="2" t="e">
        <f>_XLL.OFFICECOMCLIENT.APPLICATION.ROWLINK('2022'!22:22)</f>
        <v>#NAME?</v>
      </c>
      <c r="J33" s="1">
        <v>12</v>
      </c>
      <c r="K33" s="1" t="s">
        <v>45</v>
      </c>
    </row>
    <row r="34" spans="3:11" ht="15">
      <c r="C34" s="2" t="e">
        <f>_XLL.OFFICECOMCLIENT.APPLICATION.ROWLINK('2022'!23:23)</f>
        <v>#NAME?</v>
      </c>
      <c r="J34" s="1">
        <v>13</v>
      </c>
      <c r="K34" s="1" t="s">
        <v>86</v>
      </c>
    </row>
    <row r="35" spans="3:11" ht="15">
      <c r="C35" s="2" t="e">
        <f>_XLL.OFFICECOMCLIENT.APPLICATION.ROWLINK('2022'!24:24)</f>
        <v>#NAME?</v>
      </c>
      <c r="J35" s="1">
        <v>14</v>
      </c>
      <c r="K35" s="1" t="s">
        <v>35</v>
      </c>
    </row>
    <row r="36" spans="3:11" ht="15">
      <c r="C36" s="2" t="e">
        <f>_XLL.OFFICECOMCLIENT.APPLICATION.ROWLINK('2022'!25:25)</f>
        <v>#NAME?</v>
      </c>
      <c r="J36" s="1">
        <v>15</v>
      </c>
      <c r="K36" s="1" t="s">
        <v>50</v>
      </c>
    </row>
    <row r="37" spans="3:11" ht="15">
      <c r="C37" s="2" t="e">
        <f>_XLL.OFFICECOMCLIENT.APPLICATION.ROWLINK('2022'!26:26)</f>
        <v>#NAME?</v>
      </c>
      <c r="J37" s="1">
        <v>16</v>
      </c>
      <c r="K37" s="1" t="s">
        <v>53</v>
      </c>
    </row>
    <row r="38" spans="3:11" ht="15">
      <c r="C38" s="2" t="e">
        <f>_XLL.OFFICECOMCLIENT.APPLICATION.ROWLINK('2022'!27:27)</f>
        <v>#NAME?</v>
      </c>
      <c r="J38" s="1">
        <v>17</v>
      </c>
      <c r="K38" s="1" t="s">
        <v>87</v>
      </c>
    </row>
    <row r="39" spans="3:11" ht="15">
      <c r="C39" s="2" t="e">
        <f>_XLL.OFFICECOMCLIENT.APPLICATION.ROWLINK('2022'!28:28)</f>
        <v>#NAME?</v>
      </c>
      <c r="J39" s="1">
        <v>18</v>
      </c>
      <c r="K39" s="1" t="s">
        <v>52</v>
      </c>
    </row>
    <row r="40" spans="3:11" ht="15">
      <c r="C40" s="2" t="e">
        <f>_XLL.OFFICECOMCLIENT.APPLICATION.ROWLINK('2022'!29:29)</f>
        <v>#NAME?</v>
      </c>
      <c r="J40" s="1">
        <v>19</v>
      </c>
      <c r="K40" s="1" t="s">
        <v>58</v>
      </c>
    </row>
    <row r="41" spans="3:11" ht="15">
      <c r="C41" s="2" t="e">
        <f>_XLL.OFFICECOMCLIENT.APPLICATION.ROWLINK('2022'!#REF!)</f>
        <v>#NAME?</v>
      </c>
      <c r="J41" s="1">
        <v>20</v>
      </c>
      <c r="K41" s="1" t="s">
        <v>59</v>
      </c>
    </row>
    <row r="42" spans="3:11" ht="15">
      <c r="C42" s="2" t="e">
        <f>_XLL.OFFICECOMCLIENT.APPLICATION.ROWLINK('2022'!#REF!)</f>
        <v>#NAME?</v>
      </c>
      <c r="J42" s="1">
        <v>21</v>
      </c>
      <c r="K42" s="1" t="s">
        <v>60</v>
      </c>
    </row>
    <row r="43" spans="3:11" ht="15">
      <c r="C43" s="2" t="e">
        <f>_XLL.OFFICECOMCLIENT.APPLICATION.ROWLINK('2022'!#REF!)</f>
        <v>#NAME?</v>
      </c>
      <c r="J43" s="1">
        <v>22</v>
      </c>
      <c r="K43" s="1" t="s">
        <v>61</v>
      </c>
    </row>
    <row r="44" spans="3:11" ht="15">
      <c r="C44" s="2" t="e">
        <f>_XLL.OFFICECOMCLIENT.APPLICATION.ROWLINK('2022'!#REF!)</f>
        <v>#NAME?</v>
      </c>
      <c r="J44" s="1">
        <v>23</v>
      </c>
      <c r="K44" s="1" t="s">
        <v>62</v>
      </c>
    </row>
    <row r="45" spans="3:11" ht="15">
      <c r="C45" s="2" t="e">
        <f>_XLL.OFFICECOMCLIENT.APPLICATION.ROWLINK('2022'!#REF!)</f>
        <v>#NAME?</v>
      </c>
      <c r="J45" s="1">
        <v>24</v>
      </c>
      <c r="K45" s="1" t="s">
        <v>63</v>
      </c>
    </row>
    <row r="46" spans="3:11" ht="15">
      <c r="C46" s="2" t="e">
        <f>_XLL.OFFICECOMCLIENT.APPLICATION.ROWLINK('2022'!#REF!)</f>
        <v>#NAME?</v>
      </c>
      <c r="J46" s="1">
        <v>25</v>
      </c>
      <c r="K46" s="1" t="s">
        <v>64</v>
      </c>
    </row>
    <row r="47" spans="3:11" ht="15">
      <c r="C47" s="2" t="e">
        <f>_XLL.OFFICECOMCLIENT.APPLICATION.ROWLINK('2022'!33:33)</f>
        <v>#NAME?</v>
      </c>
      <c r="J47" s="1">
        <v>26</v>
      </c>
      <c r="K47" s="1" t="s">
        <v>66</v>
      </c>
    </row>
    <row r="48" spans="3:11" ht="15">
      <c r="C48" s="2" t="e">
        <f>_XLL.OFFICECOMCLIENT.APPLICATION.ROWLINK('2022'!34:34)</f>
        <v>#NAME?</v>
      </c>
      <c r="J48" s="1">
        <v>27</v>
      </c>
      <c r="K48" s="1" t="s">
        <v>67</v>
      </c>
    </row>
    <row r="49" spans="3:11" ht="15">
      <c r="C49" s="2" t="e">
        <f>_XLL.OFFICECOMCLIENT.APPLICATION.ROWLINK('2022'!35:35)</f>
        <v>#NAME?</v>
      </c>
      <c r="J49" s="1">
        <v>28</v>
      </c>
      <c r="K49" s="1" t="s">
        <v>88</v>
      </c>
    </row>
    <row r="50" spans="3:11" ht="15">
      <c r="C50" s="2" t="e">
        <f>_XLL.OFFICECOMCLIENT.APPLICATION.ROWLINK('2022'!36:36)</f>
        <v>#NAME?</v>
      </c>
      <c r="J50" s="1">
        <v>29</v>
      </c>
      <c r="K50" s="1" t="s">
        <v>89</v>
      </c>
    </row>
    <row r="51" spans="3:11" ht="15">
      <c r="C51" s="2" t="e">
        <f>_XLL.OFFICECOMCLIENT.APPLICATION.ROWLINK('2022'!37:37)</f>
        <v>#NAME?</v>
      </c>
      <c r="J51" s="1">
        <v>30</v>
      </c>
      <c r="K51" s="1" t="s">
        <v>90</v>
      </c>
    </row>
    <row r="52" spans="3:11" ht="15">
      <c r="C52" s="2" t="e">
        <f>_XLL.OFFICECOMCLIENT.APPLICATION.ROWLINK('2022'!38:38)</f>
        <v>#NAME?</v>
      </c>
      <c r="J52" s="1">
        <v>31</v>
      </c>
      <c r="K52" s="1" t="s">
        <v>91</v>
      </c>
    </row>
    <row r="53" spans="3:11" ht="15">
      <c r="C53" s="2" t="e">
        <f>_XLL.OFFICECOMCLIENT.APPLICATION.ROWLINK('2022'!39:39)</f>
        <v>#NAME?</v>
      </c>
      <c r="J53" s="1">
        <v>32</v>
      </c>
      <c r="K53" s="1" t="s">
        <v>92</v>
      </c>
    </row>
    <row r="54" spans="3:11" ht="15">
      <c r="C54" s="2" t="e">
        <f>_XLL.OFFICECOMCLIENT.APPLICATION.ROWLINK('2022'!40:40)</f>
        <v>#NAME?</v>
      </c>
      <c r="J54" s="1">
        <v>33</v>
      </c>
      <c r="K54" s="1" t="s">
        <v>93</v>
      </c>
    </row>
    <row r="55" spans="3:11" ht="15">
      <c r="C55" s="2" t="e">
        <f>_XLL.OFFICECOMCLIENT.APPLICATION.ROWLINK('2022'!41:41)</f>
        <v>#NAME?</v>
      </c>
      <c r="J55" s="1">
        <v>34</v>
      </c>
      <c r="K55" s="1" t="s">
        <v>94</v>
      </c>
    </row>
    <row r="56" spans="3:11" ht="15">
      <c r="C56" s="2" t="e">
        <f>_XLL.OFFICECOMCLIENT.APPLICATION.ROWLINK('2022'!42:42)</f>
        <v>#NAME?</v>
      </c>
      <c r="J56" s="1">
        <v>35</v>
      </c>
      <c r="K56" s="1" t="s">
        <v>95</v>
      </c>
    </row>
    <row r="57" spans="3:11" ht="15">
      <c r="C57" s="2" t="e">
        <f>_XLL.OFFICECOMCLIENT.APPLICATION.ROWLINK('2022'!43:43)</f>
        <v>#NAME?</v>
      </c>
      <c r="J57" s="1">
        <v>36</v>
      </c>
      <c r="K57" s="1" t="s">
        <v>96</v>
      </c>
    </row>
    <row r="58" spans="3:11" ht="15">
      <c r="C58" s="2" t="e">
        <f>_XLL.OFFICECOMCLIENT.APPLICATION.ROWLINK('2022'!44:44)</f>
        <v>#NAME?</v>
      </c>
      <c r="J58" s="1">
        <v>37</v>
      </c>
      <c r="K58" s="1" t="s">
        <v>97</v>
      </c>
    </row>
    <row r="59" spans="3:11" ht="15">
      <c r="C59" s="2" t="e">
        <f>_XLL.OFFICECOMCLIENT.APPLICATION.ROWLINK('2022'!45:45)</f>
        <v>#NAME?</v>
      </c>
      <c r="J59" s="1">
        <v>38</v>
      </c>
      <c r="K59" s="1" t="s">
        <v>98</v>
      </c>
    </row>
    <row r="60" spans="3:11" ht="15">
      <c r="C60" s="2" t="e">
        <f>_XLL.OFFICECOMCLIENT.APPLICATION.ROWLINK('2022'!46:46)</f>
        <v>#NAME?</v>
      </c>
      <c r="J60" s="1">
        <v>39</v>
      </c>
      <c r="K60" s="1" t="s">
        <v>99</v>
      </c>
    </row>
    <row r="61" spans="3:11" ht="15">
      <c r="C61" s="2" t="e">
        <f>_XLL.OFFICECOMCLIENT.APPLICATION.ROWLINK('2022'!47:47)</f>
        <v>#NAME?</v>
      </c>
      <c r="J61" s="1">
        <v>40</v>
      </c>
      <c r="K61" s="1" t="s">
        <v>100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55.00390625" style="0" customWidth="1"/>
    <col min="2" max="2" width="6.57421875" style="0" customWidth="1"/>
    <col min="3" max="3" width="6.140625" style="0" customWidth="1"/>
  </cols>
  <sheetData>
    <row r="1" spans="1:4" ht="15">
      <c r="A1" s="3"/>
      <c r="B1" s="3"/>
      <c r="C1" s="3"/>
      <c r="D1" s="4"/>
    </row>
    <row r="2" spans="1:4" ht="18.75">
      <c r="A2" s="9"/>
      <c r="B2" s="22"/>
      <c r="C2" s="22"/>
      <c r="D2" s="22"/>
    </row>
    <row r="3" spans="1:4" ht="18.75">
      <c r="A3" s="9"/>
      <c r="B3" s="11"/>
      <c r="C3" s="11"/>
      <c r="D3" s="11"/>
    </row>
    <row r="4" spans="1:4" ht="77.25" customHeight="1">
      <c r="A4" s="9"/>
      <c r="B4" s="30"/>
      <c r="C4" s="30"/>
      <c r="D4" s="30"/>
    </row>
    <row r="5" spans="1:4" ht="15">
      <c r="A5" s="5"/>
      <c r="B5" s="25"/>
      <c r="C5" s="26"/>
      <c r="D5" s="26"/>
    </row>
    <row r="6" spans="1:4" ht="18.75">
      <c r="A6" s="27"/>
      <c r="B6" s="27"/>
      <c r="C6" s="27"/>
      <c r="D6" s="27"/>
    </row>
    <row r="7" spans="1:4" ht="44.25" customHeight="1">
      <c r="A7" s="28"/>
      <c r="B7" s="28"/>
      <c r="C7" s="28"/>
      <c r="D7" s="28"/>
    </row>
    <row r="8" spans="1:4" ht="15">
      <c r="A8" s="5"/>
      <c r="B8" s="7"/>
      <c r="C8" s="7"/>
      <c r="D8" s="6"/>
    </row>
    <row r="9" spans="1:4" ht="15">
      <c r="A9" s="10"/>
      <c r="B9" s="8"/>
      <c r="C9" s="8"/>
      <c r="D9" s="19"/>
    </row>
    <row r="10" spans="1:4" ht="15">
      <c r="A10" s="12"/>
      <c r="B10" s="12"/>
      <c r="C10" s="13"/>
      <c r="D10" s="13"/>
    </row>
    <row r="11" spans="1:4" ht="15">
      <c r="A11" s="15"/>
      <c r="B11" s="14"/>
      <c r="C11" s="14"/>
      <c r="D11" s="18"/>
    </row>
    <row r="12" spans="1:4" ht="15">
      <c r="A12" s="15"/>
      <c r="B12" s="14"/>
      <c r="C12" s="14"/>
      <c r="D12" s="18"/>
    </row>
    <row r="13" spans="1:4" ht="15">
      <c r="A13" s="16"/>
      <c r="B13" s="12"/>
      <c r="C13" s="13"/>
      <c r="D13" s="17"/>
    </row>
    <row r="14" spans="1:4" ht="15" hidden="1">
      <c r="A14" s="16"/>
      <c r="B14" s="12"/>
      <c r="C14" s="13"/>
      <c r="D14" s="17"/>
    </row>
    <row r="15" spans="1:4" ht="15">
      <c r="A15" s="16"/>
      <c r="B15" s="12"/>
      <c r="C15" s="13"/>
      <c r="D15" s="17"/>
    </row>
    <row r="16" spans="1:4" ht="15" hidden="1">
      <c r="A16" s="16"/>
      <c r="B16" s="12"/>
      <c r="C16" s="13"/>
      <c r="D16" s="17"/>
    </row>
    <row r="17" spans="1:4" ht="15">
      <c r="A17" s="16"/>
      <c r="B17" s="12"/>
      <c r="C17" s="12"/>
      <c r="D17" s="17"/>
    </row>
    <row r="18" spans="1:4" ht="15">
      <c r="A18" s="16"/>
      <c r="B18" s="12"/>
      <c r="C18" s="13"/>
      <c r="D18" s="17"/>
    </row>
    <row r="19" spans="1:4" ht="15">
      <c r="A19" s="15"/>
      <c r="B19" s="14"/>
      <c r="C19" s="14"/>
      <c r="D19" s="18"/>
    </row>
    <row r="20" spans="1:4" ht="15">
      <c r="A20" s="16"/>
      <c r="B20" s="12"/>
      <c r="C20" s="13"/>
      <c r="D20" s="17"/>
    </row>
    <row r="21" spans="1:4" ht="15" customHeight="1">
      <c r="A21" s="15"/>
      <c r="B21" s="14"/>
      <c r="C21" s="14"/>
      <c r="D21" s="18"/>
    </row>
    <row r="22" spans="1:4" ht="15">
      <c r="A22" s="16"/>
      <c r="B22" s="12"/>
      <c r="C22" s="12"/>
      <c r="D22" s="17"/>
    </row>
    <row r="23" spans="1:4" ht="0.75" customHeight="1">
      <c r="A23" s="16"/>
      <c r="B23" s="12"/>
      <c r="C23" s="13"/>
      <c r="D23" s="17"/>
    </row>
    <row r="24" spans="1:4" ht="15">
      <c r="A24" s="15"/>
      <c r="B24" s="14"/>
      <c r="C24" s="14"/>
      <c r="D24" s="18"/>
    </row>
    <row r="25" spans="1:4" ht="15" hidden="1">
      <c r="A25" s="16"/>
      <c r="B25" s="12"/>
      <c r="C25" s="13"/>
      <c r="D25" s="17"/>
    </row>
    <row r="26" spans="1:4" ht="15">
      <c r="A26" s="16"/>
      <c r="B26" s="12"/>
      <c r="C26" s="13"/>
      <c r="D26" s="17"/>
    </row>
    <row r="27" spans="1:4" ht="0.75" customHeight="1">
      <c r="A27" s="16"/>
      <c r="B27" s="12"/>
      <c r="C27" s="13"/>
      <c r="D27" s="17"/>
    </row>
    <row r="28" spans="1:4" ht="15">
      <c r="A28" s="15"/>
      <c r="B28" s="14"/>
      <c r="C28" s="14"/>
      <c r="D28" s="18"/>
    </row>
    <row r="29" spans="1:4" ht="15">
      <c r="A29" s="16"/>
      <c r="B29" s="12"/>
      <c r="C29" s="12"/>
      <c r="D29" s="17"/>
    </row>
    <row r="30" spans="1:4" ht="15">
      <c r="A30" s="16"/>
      <c r="B30" s="12"/>
      <c r="C30" s="12"/>
      <c r="D30" s="17"/>
    </row>
    <row r="31" spans="1:4" ht="14.25" customHeight="1">
      <c r="A31" s="16"/>
      <c r="B31" s="12"/>
      <c r="C31" s="13"/>
      <c r="D31" s="17"/>
    </row>
    <row r="32" spans="1:4" ht="15" hidden="1">
      <c r="A32" s="16"/>
      <c r="B32" s="12"/>
      <c r="C32" s="13"/>
      <c r="D32" s="17"/>
    </row>
    <row r="33" spans="1:4" ht="15">
      <c r="A33" s="15"/>
      <c r="B33" s="14"/>
      <c r="C33" s="14"/>
      <c r="D33" s="18"/>
    </row>
    <row r="34" spans="1:4" ht="15">
      <c r="A34" s="16"/>
      <c r="B34" s="12"/>
      <c r="C34" s="13"/>
      <c r="D34" s="17"/>
    </row>
    <row r="35" spans="1:4" ht="15">
      <c r="A35" s="15"/>
      <c r="B35" s="14"/>
      <c r="C35" s="14"/>
      <c r="D35" s="18"/>
    </row>
    <row r="36" spans="1:4" ht="15">
      <c r="A36" s="16"/>
      <c r="B36" s="12"/>
      <c r="C36" s="13"/>
      <c r="D36" s="17"/>
    </row>
    <row r="37" spans="1:4" ht="15" hidden="1">
      <c r="A37" s="16"/>
      <c r="B37" s="12"/>
      <c r="C37" s="13"/>
      <c r="D37" s="17"/>
    </row>
    <row r="38" spans="1:4" ht="15" hidden="1">
      <c r="A38" s="16"/>
      <c r="B38" s="12"/>
      <c r="C38" s="13"/>
      <c r="D38" s="17"/>
    </row>
    <row r="39" spans="1:4" ht="15" hidden="1">
      <c r="A39" s="16"/>
      <c r="B39" s="12"/>
      <c r="C39" s="13"/>
      <c r="D39" s="17"/>
    </row>
    <row r="40" spans="1:4" ht="15" hidden="1">
      <c r="A40" s="15"/>
      <c r="B40" s="14"/>
      <c r="C40" s="14"/>
      <c r="D40" s="18"/>
    </row>
    <row r="41" spans="1:4" ht="15" hidden="1">
      <c r="A41" s="16"/>
      <c r="B41" s="12"/>
      <c r="C41" s="13"/>
      <c r="D41" s="17"/>
    </row>
    <row r="42" spans="1:4" ht="15" hidden="1">
      <c r="A42" s="15"/>
      <c r="B42" s="14"/>
      <c r="C42" s="14"/>
      <c r="D42" s="18"/>
    </row>
    <row r="43" spans="1:4" ht="15" hidden="1">
      <c r="A43" s="16"/>
      <c r="B43" s="12"/>
      <c r="C43" s="13"/>
      <c r="D43" s="17"/>
    </row>
    <row r="44" spans="1:4" ht="25.5" customHeight="1">
      <c r="A44" s="15"/>
      <c r="B44" s="14"/>
      <c r="C44" s="14"/>
      <c r="D44" s="18"/>
    </row>
    <row r="45" spans="1:4" ht="15" hidden="1">
      <c r="A45" s="16"/>
      <c r="B45" s="12"/>
      <c r="C45" s="13"/>
      <c r="D45" s="17"/>
    </row>
    <row r="46" spans="1:4" ht="15" hidden="1">
      <c r="A46" s="16"/>
      <c r="B46" s="12"/>
      <c r="C46" s="13"/>
      <c r="D46" s="17"/>
    </row>
    <row r="47" spans="1:4" ht="15">
      <c r="A47" s="16"/>
      <c r="B47" s="12"/>
      <c r="C47" s="13"/>
      <c r="D47" s="17"/>
    </row>
  </sheetData>
  <sheetProtection/>
  <mergeCells count="5">
    <mergeCell ref="B2:D2"/>
    <mergeCell ref="B4:D4"/>
    <mergeCell ref="B5:D5"/>
    <mergeCell ref="A6:D6"/>
    <mergeCell ref="A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User</cp:lastModifiedBy>
  <cp:lastPrinted>2023-02-07T08:02:13Z</cp:lastPrinted>
  <dcterms:created xsi:type="dcterms:W3CDTF">2013-10-25T07:15:18Z</dcterms:created>
  <dcterms:modified xsi:type="dcterms:W3CDTF">2023-02-07T08:02:53Z</dcterms:modified>
  <cp:category/>
  <cp:version/>
  <cp:contentType/>
  <cp:contentStatus/>
</cp:coreProperties>
</file>